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435" windowHeight="14430" activeTab="0"/>
  </bookViews>
  <sheets>
    <sheet name="Spelare-Saldo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<sst xmlns="http://schemas.openxmlformats.org/spreadsheetml/2006/main" count="57" uniqueCount="54">
  <si>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Kostnader</t>
  </si>
  <si>
    <t>Lic avgift</t>
  </si>
  <si>
    <t>Medlemsavgift</t>
  </si>
  <si>
    <t>Tröjor</t>
  </si>
  <si>
    <t>Inbetalningar</t>
  </si>
  <si>
    <t>Saldo</t>
  </si>
  <si>
    <t>Summa-Kostn.</t>
  </si>
  <si>
    <t>Summa:</t>
  </si>
  <si>
    <t>Seriespel-Löpande</t>
  </si>
  <si>
    <t>Efternamn</t>
  </si>
  <si>
    <t>Förnamn</t>
  </si>
  <si>
    <t>Assarsson</t>
  </si>
  <si>
    <t>Olle</t>
  </si>
  <si>
    <t>Bäckström</t>
  </si>
  <si>
    <t>Gunnar</t>
  </si>
  <si>
    <t>Graniczka</t>
  </si>
  <si>
    <t>Leszek</t>
  </si>
  <si>
    <t>Gunnarsson</t>
  </si>
  <si>
    <t>Dan</t>
  </si>
  <si>
    <t>Gustafsson</t>
  </si>
  <si>
    <t>Hans</t>
  </si>
  <si>
    <t>Jansson</t>
  </si>
  <si>
    <t>Martin</t>
  </si>
  <si>
    <t>Torbjörn</t>
  </si>
  <si>
    <t>Johansson</t>
  </si>
  <si>
    <t>Löfstedt</t>
  </si>
  <si>
    <t>Herman</t>
  </si>
  <si>
    <t>Magnusson</t>
  </si>
  <si>
    <t>Arne</t>
  </si>
  <si>
    <t>Olsson</t>
  </si>
  <si>
    <t>Eva</t>
  </si>
  <si>
    <t>Thisell</t>
  </si>
  <si>
    <t>Björn</t>
  </si>
  <si>
    <t>Per</t>
  </si>
  <si>
    <t>Wadenrud</t>
  </si>
  <si>
    <t>Tommy</t>
  </si>
  <si>
    <t>Mattias</t>
  </si>
  <si>
    <t>Wadman</t>
  </si>
  <si>
    <t>Göran</t>
  </si>
  <si>
    <t>Wisberg</t>
  </si>
  <si>
    <t>Stig-Ove</t>
  </si>
  <si>
    <t>kr</t>
  </si>
  <si>
    <t>Index</t>
  </si>
  <si>
    <t>Tisell</t>
  </si>
  <si>
    <t>Lotter</t>
  </si>
  <si>
    <t>Pris per lott:</t>
  </si>
  <si>
    <t>David</t>
  </si>
  <si>
    <t>Pettersson</t>
  </si>
  <si>
    <t>Abonnemang</t>
  </si>
  <si>
    <t>Uppdaterad</t>
  </si>
  <si>
    <t>Datum:</t>
  </si>
  <si>
    <t>HBK - 2015 / 2016</t>
  </si>
  <si>
    <t>Ingående Saldo
2015-05-15</t>
  </si>
  <si>
    <t>Summa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</si>
</sst>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24"/>
      <color indexed="5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/>
    </xf>
    <xf numFmtId="1" fontId="6" fillId="0" borderId="12" xfId="55" applyNumberFormat="1" applyFont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9" borderId="14" xfId="0" applyFont="1" applyFill="1" applyBorder="1" applyAlignment="1">
      <alignment horizontal="center"/>
    </xf>
    <xf numFmtId="0" fontId="2" fillId="39" borderId="1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ldoKostInb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2" max="2" width="11.8515625" style="0" bestFit="1" customWidth="1"/>
    <col min="3" max="3" width="11.28125" style="0" customWidth="1"/>
    <col min="4" max="4" width="14.7109375" style="0" bestFit="1" customWidth="1"/>
    <col min="5" max="5" width="10.00390625" style="0" bestFit="1" customWidth="1"/>
    <col min="6" max="6" width="14.421875" style="0" bestFit="1" customWidth="1"/>
    <col min="7" max="7" width="14.421875" style="0" customWidth="1"/>
    <col min="9" max="9" width="17.8515625" style="0" bestFit="1" customWidth="1"/>
    <col min="10" max="10" width="6.28125" style="0" bestFit="1" customWidth="1"/>
    <col min="11" max="11" width="14.00390625" style="0" customWidth="1"/>
    <col min="12" max="12" width="13.140625" style="0" bestFit="1" customWidth="1"/>
  </cols>
  <sheetData>
    <row r="2" spans="2:11" ht="15">
      <c r="B2" s="14" t="s">
        <v>49</v>
      </c>
      <c r="C2" s="14"/>
      <c r="I2" s="3" t="s">
        <v>45</v>
      </c>
      <c r="J2" s="1">
        <v>200</v>
      </c>
      <c r="K2" s="2" t="s">
        <v>41</v>
      </c>
    </row>
    <row r="3" spans="2:3" ht="15">
      <c r="B3" s="10" t="s">
        <v>50</v>
      </c>
      <c r="C3" s="11">
        <v>42139</v>
      </c>
    </row>
    <row r="6" spans="2:13" ht="31.5">
      <c r="B6" s="15" t="s">
        <v>51</v>
      </c>
      <c r="C6" s="15"/>
      <c r="D6" s="15"/>
      <c r="E6" s="15"/>
      <c r="F6" s="15"/>
      <c r="G6" s="15"/>
      <c r="H6" s="15"/>
      <c r="I6" s="15"/>
      <c r="J6" s="15"/>
      <c r="K6" s="15"/>
      <c r="L6" s="22"/>
      <c r="M6" s="15"/>
    </row>
    <row r="7" spans="2:13" ht="15">
      <c r="B7" s="16" t="s">
        <v>9</v>
      </c>
      <c r="C7" s="16" t="s">
        <v>10</v>
      </c>
      <c r="D7" s="17" t="s">
        <v>52</v>
      </c>
      <c r="E7" s="13" t="s">
        <v>0</v>
      </c>
      <c r="F7" s="13"/>
      <c r="G7" s="13"/>
      <c r="H7" s="13"/>
      <c r="I7" s="13"/>
      <c r="J7" s="13"/>
      <c r="K7" s="19"/>
      <c r="L7" s="24" t="s">
        <v>53</v>
      </c>
      <c r="M7" s="21" t="s">
        <v>5</v>
      </c>
    </row>
    <row r="8" spans="1:13" ht="15">
      <c r="A8" s="9" t="s">
        <v>42</v>
      </c>
      <c r="B8" s="16"/>
      <c r="C8" s="16"/>
      <c r="D8" s="14"/>
      <c r="E8" s="3" t="s">
        <v>1</v>
      </c>
      <c r="F8" s="3" t="s">
        <v>2</v>
      </c>
      <c r="G8" s="3" t="s">
        <v>48</v>
      </c>
      <c r="H8" s="3" t="s">
        <v>3</v>
      </c>
      <c r="I8" s="3" t="s">
        <v>8</v>
      </c>
      <c r="J8" s="3" t="s">
        <v>44</v>
      </c>
      <c r="K8" s="20" t="s">
        <v>6</v>
      </c>
      <c r="L8" s="25" t="s">
        <v>4</v>
      </c>
      <c r="M8" s="21"/>
    </row>
    <row r="9" spans="1:13" ht="15">
      <c r="A9" s="8">
        <v>1</v>
      </c>
      <c r="B9" s="2" t="s">
        <v>11</v>
      </c>
      <c r="C9" s="2" t="s">
        <v>12</v>
      </c>
      <c r="D9" s="12">
        <v>-1135</v>
      </c>
      <c r="E9" s="2">
        <v>350</v>
      </c>
      <c r="F9" s="2">
        <v>500</v>
      </c>
      <c r="G9" s="2">
        <v>2900</v>
      </c>
      <c r="H9" s="2"/>
      <c r="I9" s="7"/>
      <c r="J9" s="7"/>
      <c r="K9" s="2">
        <f>SUM(E9:J9)</f>
        <v>3750</v>
      </c>
      <c r="L9" s="23"/>
      <c r="M9" s="12">
        <f>L9-K9+D9</f>
        <v>-4885</v>
      </c>
    </row>
    <row r="10" spans="1:13" ht="15">
      <c r="A10" s="8">
        <v>2</v>
      </c>
      <c r="B10" s="2" t="s">
        <v>13</v>
      </c>
      <c r="C10" s="2" t="s">
        <v>14</v>
      </c>
      <c r="D10" s="12">
        <v>-1843</v>
      </c>
      <c r="E10" s="2">
        <v>350</v>
      </c>
      <c r="F10" s="2">
        <v>500</v>
      </c>
      <c r="G10" s="2">
        <v>2900</v>
      </c>
      <c r="H10" s="2"/>
      <c r="I10" s="2"/>
      <c r="J10" s="2">
        <f>5*$J$2</f>
        <v>1000</v>
      </c>
      <c r="K10" s="2">
        <f aca="true" t="shared" si="0" ref="K10:K26">SUM(E10:J10)</f>
        <v>4750</v>
      </c>
      <c r="L10" s="2"/>
      <c r="M10" s="12">
        <f>L10-K10+D10</f>
        <v>-6593</v>
      </c>
    </row>
    <row r="11" spans="1:13" ht="15">
      <c r="A11" s="8">
        <v>3</v>
      </c>
      <c r="B11" s="2" t="s">
        <v>15</v>
      </c>
      <c r="C11" s="2" t="s">
        <v>16</v>
      </c>
      <c r="D11" s="12">
        <v>-1737</v>
      </c>
      <c r="E11" s="2">
        <v>350</v>
      </c>
      <c r="F11" s="2">
        <v>500</v>
      </c>
      <c r="G11" s="2">
        <v>2900</v>
      </c>
      <c r="H11" s="2"/>
      <c r="I11" s="2"/>
      <c r="J11" s="2">
        <f>5*$J$2</f>
        <v>1000</v>
      </c>
      <c r="K11" s="2">
        <f t="shared" si="0"/>
        <v>4750</v>
      </c>
      <c r="L11" s="2"/>
      <c r="M11" s="12">
        <f>L11-K11+D11</f>
        <v>-6487</v>
      </c>
    </row>
    <row r="12" spans="1:13" ht="15">
      <c r="A12" s="8">
        <v>4</v>
      </c>
      <c r="B12" s="2" t="s">
        <v>17</v>
      </c>
      <c r="C12" s="2" t="s">
        <v>18</v>
      </c>
      <c r="D12" s="12">
        <v>526</v>
      </c>
      <c r="E12" s="2">
        <v>350</v>
      </c>
      <c r="F12" s="2">
        <v>500</v>
      </c>
      <c r="G12" s="2">
        <v>2900</v>
      </c>
      <c r="H12" s="2"/>
      <c r="I12" s="2"/>
      <c r="J12" s="2">
        <f>5*$J$2</f>
        <v>1000</v>
      </c>
      <c r="K12" s="2">
        <f t="shared" si="0"/>
        <v>4750</v>
      </c>
      <c r="L12" s="2"/>
      <c r="M12" s="12">
        <f>L12-K12+D12</f>
        <v>-4224</v>
      </c>
    </row>
    <row r="13" spans="1:13" ht="15">
      <c r="A13" s="8">
        <v>5</v>
      </c>
      <c r="B13" s="2" t="s">
        <v>19</v>
      </c>
      <c r="C13" s="2" t="s">
        <v>20</v>
      </c>
      <c r="D13" s="12">
        <v>-1251</v>
      </c>
      <c r="E13" s="2">
        <v>350</v>
      </c>
      <c r="F13" s="2">
        <v>500</v>
      </c>
      <c r="G13" s="2">
        <v>2900</v>
      </c>
      <c r="H13" s="2"/>
      <c r="I13" s="2"/>
      <c r="J13" s="2">
        <f>5*$J$2</f>
        <v>1000</v>
      </c>
      <c r="K13" s="2">
        <f t="shared" si="0"/>
        <v>4750</v>
      </c>
      <c r="L13" s="2"/>
      <c r="M13" s="12">
        <f>L13-K13+D13</f>
        <v>-6001</v>
      </c>
    </row>
    <row r="14" spans="1:13" ht="15">
      <c r="A14" s="8">
        <v>6</v>
      </c>
      <c r="B14" s="2" t="s">
        <v>21</v>
      </c>
      <c r="C14" s="2" t="s">
        <v>22</v>
      </c>
      <c r="D14" s="12">
        <v>674</v>
      </c>
      <c r="E14" s="2">
        <v>350</v>
      </c>
      <c r="F14" s="2">
        <v>500</v>
      </c>
      <c r="G14" s="2">
        <v>2900</v>
      </c>
      <c r="H14" s="2"/>
      <c r="I14" s="2"/>
      <c r="J14" s="2">
        <f>5*$J$2</f>
        <v>1000</v>
      </c>
      <c r="K14" s="2">
        <f t="shared" si="0"/>
        <v>4750</v>
      </c>
      <c r="L14" s="2"/>
      <c r="M14" s="12">
        <f>L14-K14+D14</f>
        <v>-4076</v>
      </c>
    </row>
    <row r="15" spans="1:13" ht="15">
      <c r="A15" s="8">
        <v>7</v>
      </c>
      <c r="B15" s="2" t="s">
        <v>21</v>
      </c>
      <c r="C15" s="2" t="s">
        <v>23</v>
      </c>
      <c r="D15" s="12">
        <v>2012</v>
      </c>
      <c r="E15" s="2">
        <v>350</v>
      </c>
      <c r="F15" s="2">
        <v>500</v>
      </c>
      <c r="G15" s="2">
        <v>2900</v>
      </c>
      <c r="H15" s="2"/>
      <c r="I15" s="2"/>
      <c r="J15" s="2">
        <f>J2*6</f>
        <v>1200</v>
      </c>
      <c r="K15" s="2">
        <f t="shared" si="0"/>
        <v>4950</v>
      </c>
      <c r="L15" s="2"/>
      <c r="M15" s="12">
        <f>L15-K15+D15</f>
        <v>-2938</v>
      </c>
    </row>
    <row r="16" spans="1:13" ht="15">
      <c r="A16" s="8">
        <v>8</v>
      </c>
      <c r="B16" s="2" t="s">
        <v>24</v>
      </c>
      <c r="C16" s="2" t="s">
        <v>23</v>
      </c>
      <c r="D16" s="12">
        <v>481</v>
      </c>
      <c r="E16" s="2">
        <v>350</v>
      </c>
      <c r="F16" s="2">
        <v>500</v>
      </c>
      <c r="G16" s="2">
        <v>2900</v>
      </c>
      <c r="H16" s="2"/>
      <c r="I16" s="2"/>
      <c r="J16" s="2">
        <f>5*$J$2</f>
        <v>1000</v>
      </c>
      <c r="K16" s="2">
        <f t="shared" si="0"/>
        <v>4750</v>
      </c>
      <c r="L16" s="2"/>
      <c r="M16" s="12">
        <f>L16-K16+D16</f>
        <v>-4269</v>
      </c>
    </row>
    <row r="17" spans="1:13" ht="15">
      <c r="A17" s="8">
        <v>9</v>
      </c>
      <c r="B17" s="2" t="s">
        <v>25</v>
      </c>
      <c r="C17" s="2" t="s">
        <v>26</v>
      </c>
      <c r="D17" s="12">
        <v>287</v>
      </c>
      <c r="E17" s="2">
        <v>350</v>
      </c>
      <c r="F17" s="2">
        <v>500</v>
      </c>
      <c r="G17" s="2">
        <v>2900</v>
      </c>
      <c r="H17" s="2"/>
      <c r="I17" s="2"/>
      <c r="J17" s="2">
        <f>5*$J$2</f>
        <v>1000</v>
      </c>
      <c r="K17" s="2">
        <f t="shared" si="0"/>
        <v>4750</v>
      </c>
      <c r="L17" s="2"/>
      <c r="M17" s="12">
        <f>L17-K17+D17</f>
        <v>-4463</v>
      </c>
    </row>
    <row r="18" spans="1:13" ht="15">
      <c r="A18" s="8">
        <v>10</v>
      </c>
      <c r="B18" s="2" t="s">
        <v>27</v>
      </c>
      <c r="C18" s="2" t="s">
        <v>28</v>
      </c>
      <c r="D18" s="12">
        <v>641</v>
      </c>
      <c r="E18" s="6">
        <v>350</v>
      </c>
      <c r="F18" s="2">
        <v>500</v>
      </c>
      <c r="G18" s="2">
        <v>2900</v>
      </c>
      <c r="H18" s="2"/>
      <c r="I18" s="2"/>
      <c r="J18" s="2">
        <f>5*$J$2</f>
        <v>1000</v>
      </c>
      <c r="K18" s="2">
        <f t="shared" si="0"/>
        <v>4750</v>
      </c>
      <c r="L18" s="2"/>
      <c r="M18" s="12">
        <f>L18-K18+D18</f>
        <v>-4109</v>
      </c>
    </row>
    <row r="19" spans="1:13" ht="15">
      <c r="A19" s="8">
        <v>11</v>
      </c>
      <c r="B19" s="2" t="s">
        <v>29</v>
      </c>
      <c r="C19" s="2" t="s">
        <v>30</v>
      </c>
      <c r="D19" s="12">
        <v>184</v>
      </c>
      <c r="E19" s="6">
        <v>350</v>
      </c>
      <c r="F19" s="2">
        <v>500</v>
      </c>
      <c r="G19" s="2">
        <v>2900</v>
      </c>
      <c r="H19" s="2"/>
      <c r="I19" s="2"/>
      <c r="J19" s="2">
        <f>8*J2</f>
        <v>1600</v>
      </c>
      <c r="K19" s="2">
        <f t="shared" si="0"/>
        <v>5350</v>
      </c>
      <c r="L19" s="2"/>
      <c r="M19" s="12">
        <f>L19-K19+D19</f>
        <v>-5166</v>
      </c>
    </row>
    <row r="20" spans="1:13" ht="15">
      <c r="A20" s="8">
        <v>12</v>
      </c>
      <c r="B20" s="2" t="s">
        <v>47</v>
      </c>
      <c r="C20" s="2" t="s">
        <v>46</v>
      </c>
      <c r="D20" s="12">
        <v>300</v>
      </c>
      <c r="E20" s="6">
        <v>350</v>
      </c>
      <c r="F20" s="2">
        <v>500</v>
      </c>
      <c r="G20" s="2">
        <v>2900</v>
      </c>
      <c r="H20" s="2"/>
      <c r="I20" s="2"/>
      <c r="J20" s="2"/>
      <c r="K20" s="2">
        <f t="shared" si="0"/>
        <v>3750</v>
      </c>
      <c r="L20" s="2"/>
      <c r="M20" s="12">
        <f>L20-K20+D20</f>
        <v>-3450</v>
      </c>
    </row>
    <row r="21" spans="1:13" ht="15">
      <c r="A21" s="8">
        <v>13</v>
      </c>
      <c r="B21" s="2" t="s">
        <v>31</v>
      </c>
      <c r="C21" s="2" t="s">
        <v>33</v>
      </c>
      <c r="D21" s="12">
        <v>269</v>
      </c>
      <c r="E21" s="6">
        <v>350</v>
      </c>
      <c r="F21" s="2">
        <v>500</v>
      </c>
      <c r="G21" s="2">
        <v>2900</v>
      </c>
      <c r="H21" s="2"/>
      <c r="I21" s="2"/>
      <c r="J21" s="2">
        <f>5*$J$2</f>
        <v>1000</v>
      </c>
      <c r="K21" s="2">
        <f t="shared" si="0"/>
        <v>4750</v>
      </c>
      <c r="L21" s="2"/>
      <c r="M21" s="12">
        <f>L21-K21+D21</f>
        <v>-4481</v>
      </c>
    </row>
    <row r="22" spans="1:13" ht="15">
      <c r="A22" s="8">
        <v>14</v>
      </c>
      <c r="B22" s="2" t="s">
        <v>43</v>
      </c>
      <c r="C22" s="2" t="s">
        <v>32</v>
      </c>
      <c r="D22" s="12">
        <v>259</v>
      </c>
      <c r="E22" s="6">
        <v>350</v>
      </c>
      <c r="F22" s="2">
        <v>500</v>
      </c>
      <c r="G22" s="2">
        <v>2900</v>
      </c>
      <c r="H22" s="2"/>
      <c r="I22" s="2"/>
      <c r="J22" s="2">
        <f>17*J2</f>
        <v>3400</v>
      </c>
      <c r="K22" s="2">
        <f t="shared" si="0"/>
        <v>7150</v>
      </c>
      <c r="L22" s="2"/>
      <c r="M22" s="12">
        <f>L22-K22+D22</f>
        <v>-6891</v>
      </c>
    </row>
    <row r="23" spans="1:13" ht="15">
      <c r="A23" s="8">
        <v>15</v>
      </c>
      <c r="B23" s="2" t="s">
        <v>34</v>
      </c>
      <c r="C23" s="2" t="s">
        <v>35</v>
      </c>
      <c r="D23" s="12">
        <v>364</v>
      </c>
      <c r="E23" s="6">
        <v>350</v>
      </c>
      <c r="F23" s="2">
        <v>500</v>
      </c>
      <c r="G23" s="2">
        <v>2900</v>
      </c>
      <c r="H23" s="2"/>
      <c r="I23" s="2"/>
      <c r="J23" s="2">
        <f>5*$J$2</f>
        <v>1000</v>
      </c>
      <c r="K23" s="2">
        <f t="shared" si="0"/>
        <v>4750</v>
      </c>
      <c r="L23" s="2"/>
      <c r="M23" s="12">
        <f>L23-K23+D23</f>
        <v>-4386</v>
      </c>
    </row>
    <row r="24" spans="1:13" ht="15">
      <c r="A24" s="8">
        <v>16</v>
      </c>
      <c r="B24" s="2" t="s">
        <v>34</v>
      </c>
      <c r="C24" s="2" t="s">
        <v>36</v>
      </c>
      <c r="D24" s="12">
        <v>-1538</v>
      </c>
      <c r="E24" s="6">
        <v>350</v>
      </c>
      <c r="F24" s="2">
        <v>500</v>
      </c>
      <c r="G24" s="2">
        <v>2900</v>
      </c>
      <c r="H24" s="2"/>
      <c r="I24" s="2"/>
      <c r="J24" s="2">
        <f>5*$J$2</f>
        <v>1000</v>
      </c>
      <c r="K24" s="2">
        <f t="shared" si="0"/>
        <v>4750</v>
      </c>
      <c r="L24" s="2"/>
      <c r="M24" s="12">
        <f>L24-K24+D24</f>
        <v>-6288</v>
      </c>
    </row>
    <row r="25" spans="1:13" ht="15">
      <c r="A25" s="8">
        <v>17</v>
      </c>
      <c r="B25" s="2" t="s">
        <v>37</v>
      </c>
      <c r="C25" s="2" t="s">
        <v>38</v>
      </c>
      <c r="D25" s="12">
        <v>-272</v>
      </c>
      <c r="E25" s="6">
        <v>350</v>
      </c>
      <c r="F25" s="2">
        <v>500</v>
      </c>
      <c r="G25" s="2">
        <v>2900</v>
      </c>
      <c r="H25" s="2"/>
      <c r="I25" s="2"/>
      <c r="J25" s="2">
        <f>5*$J$2</f>
        <v>1000</v>
      </c>
      <c r="K25" s="2">
        <f t="shared" si="0"/>
        <v>4750</v>
      </c>
      <c r="L25" s="2"/>
      <c r="M25" s="12">
        <f>L25-K25+D25</f>
        <v>-5022</v>
      </c>
    </row>
    <row r="26" spans="1:13" ht="15">
      <c r="A26" s="8">
        <v>18</v>
      </c>
      <c r="B26" s="2" t="s">
        <v>39</v>
      </c>
      <c r="C26" s="2" t="s">
        <v>40</v>
      </c>
      <c r="D26" s="12">
        <v>466</v>
      </c>
      <c r="E26" s="6">
        <v>350</v>
      </c>
      <c r="F26" s="2">
        <v>500</v>
      </c>
      <c r="G26" s="2">
        <v>2900</v>
      </c>
      <c r="H26" s="2"/>
      <c r="I26" s="2"/>
      <c r="J26" s="2">
        <f>5*$J$2</f>
        <v>1000</v>
      </c>
      <c r="K26" s="2">
        <f t="shared" si="0"/>
        <v>4750</v>
      </c>
      <c r="L26" s="2"/>
      <c r="M26" s="12">
        <f>L26-K26+D26</f>
        <v>-4284</v>
      </c>
    </row>
    <row r="27" spans="2:13" ht="15">
      <c r="B27" s="4"/>
      <c r="C27" s="4"/>
      <c r="D27" s="18"/>
      <c r="L27" s="5" t="s">
        <v>7</v>
      </c>
      <c r="M27" s="5">
        <f>SUM(M9:M26)</f>
        <v>-88013</v>
      </c>
    </row>
    <row r="28" spans="2:4" ht="15">
      <c r="B28" s="4"/>
      <c r="C28" s="4"/>
      <c r="D28" s="4"/>
    </row>
    <row r="29" spans="2:4" ht="15">
      <c r="B29" s="4"/>
      <c r="C29" s="4"/>
      <c r="D29" s="4"/>
    </row>
    <row r="30" spans="2:4" ht="15">
      <c r="B30" s="4"/>
      <c r="C30" s="4"/>
      <c r="D30" s="4"/>
    </row>
  </sheetData>
  <sheetProtection/>
  <mergeCells count="7">
    <mergeCell ref="M7:M8"/>
    <mergeCell ref="E7:K7"/>
    <mergeCell ref="B2:C2"/>
    <mergeCell ref="B6:M6"/>
    <mergeCell ref="B7:B8"/>
    <mergeCell ref="C7:C8"/>
    <mergeCell ref="D7:D8"/>
  </mergeCells>
  <conditionalFormatting sqref="M9">
    <cfRule type="cellIs" priority="7" dxfId="1" operator="greaterThanOrEqual" stopIfTrue="1">
      <formula>0</formula>
    </cfRule>
    <cfRule type="cellIs" priority="8" dxfId="0" operator="lessThan" stopIfTrue="1">
      <formula>0</formula>
    </cfRule>
  </conditionalFormatting>
  <conditionalFormatting sqref="M10:M26"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conditionalFormatting sqref="D9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D10:D26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J22 J15" formula="1"/>
    <ignoredError sqref="K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Husqvarna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Husqvarna Group</dc:creator>
  <cp:keywords/>
  <dc:description/>
  <cp:lastModifiedBy>Husqvarna Group</cp:lastModifiedBy>
  <dcterms:created xsi:type="dcterms:W3CDTF">2015-04-07T05:53:55Z</dcterms:created>
  <dcterms:modified xsi:type="dcterms:W3CDTF">2015-08-26T04:17:35Z</dcterms:modified>
  <cp:category/>
  <cp:version/>
  <cp:contentType/>
  <cp:contentStatus/>
</cp:coreProperties>
</file>